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\\sixu12-1\Statistiky_Web(Komunikace)\Aktualizace webu\2023\k 9 2023\Nemocenská statistika\"/>
    </mc:Choice>
  </mc:AlternateContent>
  <bookViews>
    <workbookView xWindow="0" yWindow="15" windowWidth="15225" windowHeight="9090" tabRatio="905"/>
  </bookViews>
  <sheets>
    <sheet name="pohdg" sheetId="17" r:id="rId1"/>
  </sheets>
  <calcPr calcId="162913"/>
</workbook>
</file>

<file path=xl/calcChain.xml><?xml version="1.0" encoding="utf-8"?>
<calcChain xmlns="http://schemas.openxmlformats.org/spreadsheetml/2006/main">
  <c r="J28" i="17" l="1"/>
  <c r="I28" i="17"/>
  <c r="H28" i="17"/>
  <c r="J27" i="17"/>
  <c r="I27" i="17"/>
  <c r="H27" i="17"/>
  <c r="J26" i="17"/>
  <c r="H26" i="17"/>
  <c r="J25" i="17"/>
  <c r="I25" i="17"/>
  <c r="H25" i="17"/>
  <c r="J24" i="17"/>
  <c r="I24" i="17"/>
  <c r="H24" i="17"/>
  <c r="J23" i="17"/>
  <c r="I23" i="17"/>
  <c r="H23" i="17"/>
  <c r="J22" i="17"/>
  <c r="I22" i="17"/>
  <c r="H22" i="17"/>
  <c r="J21" i="17"/>
  <c r="I21" i="17"/>
  <c r="H21" i="17"/>
  <c r="J20" i="17"/>
  <c r="I20" i="17"/>
  <c r="H20" i="17"/>
  <c r="J19" i="17"/>
  <c r="I19" i="17"/>
  <c r="H19" i="17"/>
  <c r="J18" i="17"/>
  <c r="I18" i="17"/>
  <c r="H18" i="17"/>
  <c r="J17" i="17"/>
  <c r="I17" i="17"/>
  <c r="H17" i="17"/>
  <c r="J16" i="17"/>
  <c r="I16" i="17"/>
  <c r="H16" i="17"/>
  <c r="J15" i="17"/>
  <c r="I15" i="17"/>
  <c r="H15" i="17"/>
  <c r="J14" i="17"/>
  <c r="I14" i="17"/>
  <c r="H14" i="17"/>
  <c r="J13" i="17"/>
  <c r="I13" i="17"/>
  <c r="H13" i="17"/>
  <c r="J12" i="17"/>
  <c r="I12" i="17"/>
  <c r="H12" i="17"/>
  <c r="J11" i="17"/>
  <c r="I11" i="17"/>
  <c r="H11" i="17"/>
  <c r="J10" i="17"/>
  <c r="I10" i="17"/>
  <c r="H10" i="17"/>
  <c r="J9" i="17"/>
  <c r="I9" i="17"/>
  <c r="H9" i="17"/>
  <c r="J8" i="17"/>
  <c r="I8" i="17"/>
  <c r="H8" i="17"/>
  <c r="J7" i="17"/>
  <c r="I7" i="17"/>
  <c r="H7" i="17"/>
  <c r="J6" i="17"/>
  <c r="I6" i="17"/>
  <c r="H6" i="17"/>
  <c r="G29" i="17" l="1"/>
  <c r="J29" i="17" s="1"/>
  <c r="F29" i="17"/>
  <c r="I29" i="17" s="1"/>
  <c r="E29" i="17"/>
  <c r="D29" i="17"/>
  <c r="C29" i="17"/>
  <c r="B29" i="17"/>
  <c r="H29" i="17" l="1"/>
</calcChain>
</file>

<file path=xl/sharedStrings.xml><?xml version="1.0" encoding="utf-8"?>
<sst xmlns="http://schemas.openxmlformats.org/spreadsheetml/2006/main" count="42" uniqueCount="35">
  <si>
    <t>Počet</t>
  </si>
  <si>
    <t>Prostonané dny</t>
  </si>
  <si>
    <t>Z toho</t>
  </si>
  <si>
    <t>Průměr</t>
  </si>
  <si>
    <t>Tuberkulóza</t>
  </si>
  <si>
    <t>Zhoubné novotvary</t>
  </si>
  <si>
    <t>Nemoci duševní</t>
  </si>
  <si>
    <t>Nemoci nervové soustavy</t>
  </si>
  <si>
    <t>Nemoci oběhové soustavy</t>
  </si>
  <si>
    <t xml:space="preserve">     - hypertenze</t>
  </si>
  <si>
    <t xml:space="preserve">     - cévní nemoci mozku</t>
  </si>
  <si>
    <t>Nemoci dýchací soustavy</t>
  </si>
  <si>
    <t>Nemoci trávicí soustavy</t>
  </si>
  <si>
    <t>Nemoci kůže</t>
  </si>
  <si>
    <t>Nemoci pohybové soustavy</t>
  </si>
  <si>
    <t xml:space="preserve">     - nemoci páteře</t>
  </si>
  <si>
    <t>Těhotenství, porod, šestinedělí</t>
  </si>
  <si>
    <t>Úrazy, otravy</t>
  </si>
  <si>
    <t>Nemoci ostatní</t>
  </si>
  <si>
    <t xml:space="preserve">  Diagnóza</t>
  </si>
  <si>
    <t>muži</t>
  </si>
  <si>
    <t>ženy</t>
  </si>
  <si>
    <t xml:space="preserve">     - akutní infekce dýchacích cest</t>
  </si>
  <si>
    <t xml:space="preserve">     - chron. nemoci dolních dýchacích cest</t>
  </si>
  <si>
    <t xml:space="preserve">     - jiné nemoci dýchacích cest</t>
  </si>
  <si>
    <t xml:space="preserve">     - ischemická choroba srdeční</t>
  </si>
  <si>
    <t xml:space="preserve">     - jiné nemoci oběhové soustavy</t>
  </si>
  <si>
    <t xml:space="preserve">     - jiné nemoci pohybové soustavy</t>
  </si>
  <si>
    <t>Nemoci moč. a pohl. soustavy</t>
  </si>
  <si>
    <t>CELKEM</t>
  </si>
  <si>
    <t>Ukončené případy DPN</t>
  </si>
  <si>
    <t>Délka trvání 1 DPN</t>
  </si>
  <si>
    <t>Ukončené případy dočasné pracovní neschopnosti, prostonané dny a průměrná délka trvání</t>
  </si>
  <si>
    <t xml:space="preserve">     - chřipka, pnemonie</t>
  </si>
  <si>
    <t>1 případu dočasné pracovní neschopnosti v 1. - 3. čtvrtletí 2023 podle sledovaných skupin diagnóz a pohlaví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</si>
</sst>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"/>
  </numFmts>
  <fonts count="19" x14ac:knownFonts="1"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i/>
      <sz val="11"/>
      <color theme="0"/>
      <name val="Tahoma"/>
      <family val="2"/>
      <charset val="238"/>
    </font>
    <font>
      <b/>
      <sz val="11"/>
      <name val="Tahoma"/>
      <family val="2"/>
      <charset val="238"/>
    </font>
    <font>
      <sz val="11"/>
      <color theme="0"/>
      <name val="Tahoma"/>
      <family val="2"/>
      <charset val="238"/>
    </font>
    <font>
      <i/>
      <sz val="11"/>
      <color theme="0"/>
      <name val="Tahoma"/>
      <family val="2"/>
      <charset val="238"/>
    </font>
    <font>
      <b/>
      <sz val="14"/>
      <name val="Tahoma"/>
      <family val="2"/>
      <charset val="238"/>
    </font>
    <font>
      <sz val="8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3" fontId="1" fillId="0" borderId="1">
      <protection locked="0"/>
    </xf>
    <xf numFmtId="164" fontId="2" fillId="0" borderId="2" applyBorder="0">
      <alignment horizontal="center"/>
    </xf>
    <xf numFmtId="49" fontId="3" fillId="0" borderId="3">
      <alignment horizontal="center"/>
    </xf>
    <xf numFmtId="0" fontId="4" fillId="0" borderId="0">
      <alignment horizontal="center"/>
    </xf>
    <xf numFmtId="0" fontId="5" fillId="0" borderId="0"/>
    <xf numFmtId="0" fontId="9" fillId="0" borderId="0"/>
    <xf numFmtId="0" fontId="11" fillId="0" borderId="0"/>
    <xf numFmtId="3" fontId="6" fillId="0" borderId="0">
      <alignment vertical="center"/>
    </xf>
    <xf numFmtId="9" fontId="8" fillId="0" borderId="0" applyFont="0" applyFill="0" applyBorder="0" applyAlignment="0" applyProtection="0"/>
    <xf numFmtId="3" fontId="7" fillId="0" borderId="4">
      <alignment wrapText="1"/>
    </xf>
    <xf numFmtId="4" fontId="7" fillId="0" borderId="4">
      <alignment wrapText="1"/>
    </xf>
    <xf numFmtId="49" fontId="1" fillId="0" borderId="0">
      <alignment horizontal="left" vertical="center" wrapText="1"/>
    </xf>
    <xf numFmtId="49" fontId="1" fillId="0" borderId="1">
      <alignment wrapText="1"/>
    </xf>
  </cellStyleXfs>
  <cellXfs count="48">
    <xf numFmtId="0" fontId="0" fillId="0" borderId="0" xfId="0"/>
    <xf numFmtId="1" fontId="10" fillId="0" borderId="0" xfId="0" applyNumberFormat="1" applyFont="1" applyAlignment="1">
      <alignment horizontal="right" vertical="top" wrapText="1"/>
    </xf>
    <xf numFmtId="3" fontId="14" fillId="3" borderId="5" xfId="0" applyNumberFormat="1" applyFont="1" applyFill="1" applyBorder="1" applyAlignment="1">
      <alignment horizontal="right" vertical="center" wrapText="1"/>
    </xf>
    <xf numFmtId="3" fontId="14" fillId="3" borderId="7" xfId="0" applyNumberFormat="1" applyFont="1" applyFill="1" applyBorder="1" applyAlignment="1">
      <alignment horizontal="right" vertical="center" wrapText="1"/>
    </xf>
    <xf numFmtId="3" fontId="14" fillId="3" borderId="6" xfId="0" applyNumberFormat="1" applyFont="1" applyFill="1" applyBorder="1" applyAlignment="1">
      <alignment horizontal="right" vertical="center" wrapText="1"/>
    </xf>
    <xf numFmtId="4" fontId="14" fillId="3" borderId="7" xfId="0" applyNumberFormat="1" applyFont="1" applyFill="1" applyBorder="1" applyAlignment="1">
      <alignment horizontal="right" vertical="center" wrapText="1"/>
    </xf>
    <xf numFmtId="4" fontId="14" fillId="3" borderId="6" xfId="0" applyNumberFormat="1" applyFont="1" applyFill="1" applyBorder="1" applyAlignment="1">
      <alignment horizontal="right" vertical="center" wrapText="1"/>
    </xf>
    <xf numFmtId="3" fontId="14" fillId="3" borderId="20" xfId="0" applyNumberFormat="1" applyFont="1" applyFill="1" applyBorder="1" applyAlignment="1">
      <alignment horizontal="center" vertical="center" wrapText="1"/>
    </xf>
    <xf numFmtId="4" fontId="14" fillId="3" borderId="17" xfId="0" applyNumberFormat="1" applyFont="1" applyFill="1" applyBorder="1" applyAlignment="1">
      <alignment horizontal="right" vertical="center" wrapText="1"/>
    </xf>
    <xf numFmtId="3" fontId="17" fillId="0" borderId="0" xfId="8" applyFont="1" applyAlignment="1">
      <alignment horizontal="center" vertical="center" wrapText="1"/>
    </xf>
    <xf numFmtId="0" fontId="10" fillId="0" borderId="0" xfId="0" applyFont="1"/>
    <xf numFmtId="0" fontId="10" fillId="0" borderId="0" xfId="0" applyFont="1" applyFill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3" fontId="10" fillId="0" borderId="21" xfId="0" applyNumberFormat="1" applyFont="1" applyBorder="1" applyAlignment="1">
      <alignment horizontal="right" vertical="center" wrapText="1"/>
    </xf>
    <xf numFmtId="3" fontId="10" fillId="0" borderId="1" xfId="0" applyNumberFormat="1" applyFont="1" applyBorder="1" applyAlignment="1">
      <alignment horizontal="right" vertical="center" wrapText="1"/>
    </xf>
    <xf numFmtId="3" fontId="10" fillId="0" borderId="10" xfId="0" applyNumberFormat="1" applyFont="1" applyBorder="1" applyAlignment="1">
      <alignment horizontal="right" vertical="center" wrapText="1"/>
    </xf>
    <xf numFmtId="4" fontId="10" fillId="0" borderId="19" xfId="1" applyNumberFormat="1" applyFont="1" applyFill="1" applyBorder="1" applyAlignment="1" applyProtection="1">
      <alignment horizontal="right" vertical="center"/>
      <protection locked="0"/>
    </xf>
    <xf numFmtId="4" fontId="10" fillId="0" borderId="1" xfId="1" applyNumberFormat="1" applyFont="1" applyFill="1" applyBorder="1" applyAlignment="1" applyProtection="1">
      <alignment horizontal="right" vertical="center"/>
      <protection locked="0"/>
    </xf>
    <xf numFmtId="4" fontId="10" fillId="0" borderId="10" xfId="1" applyNumberFormat="1" applyFont="1" applyFill="1" applyBorder="1" applyAlignment="1" applyProtection="1">
      <alignment horizontal="right" vertical="center"/>
      <protection locked="0"/>
    </xf>
    <xf numFmtId="3" fontId="10" fillId="0" borderId="21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3" fontId="10" fillId="0" borderId="10" xfId="0" applyNumberFormat="1" applyFont="1" applyFill="1" applyBorder="1" applyAlignment="1">
      <alignment horizontal="right" vertical="center" wrapText="1"/>
    </xf>
    <xf numFmtId="3" fontId="10" fillId="0" borderId="11" xfId="8" applyFont="1" applyFill="1" applyBorder="1" applyAlignment="1" applyProtection="1">
      <alignment horizontal="left" vertical="center"/>
      <protection locked="0"/>
    </xf>
    <xf numFmtId="3" fontId="10" fillId="0" borderId="12" xfId="8" applyFont="1" applyFill="1" applyBorder="1" applyAlignment="1" applyProtection="1">
      <alignment horizontal="left" vertical="center"/>
      <protection locked="0"/>
    </xf>
    <xf numFmtId="3" fontId="10" fillId="0" borderId="12" xfId="10" applyFont="1" applyFill="1" applyBorder="1" applyAlignment="1" applyProtection="1">
      <alignment horizontal="left" vertical="center" wrapText="1"/>
      <protection locked="0"/>
    </xf>
    <xf numFmtId="3" fontId="18" fillId="0" borderId="12" xfId="8" applyFont="1" applyFill="1" applyBorder="1" applyAlignment="1" applyProtection="1">
      <alignment horizontal="left" vertical="center"/>
      <protection locked="0"/>
    </xf>
    <xf numFmtId="3" fontId="18" fillId="0" borderId="12" xfId="10" applyFont="1" applyFill="1" applyBorder="1" applyAlignment="1" applyProtection="1">
      <alignment horizontal="left" vertical="center" wrapText="1"/>
      <protection locked="0"/>
    </xf>
    <xf numFmtId="3" fontId="10" fillId="0" borderId="13" xfId="10" applyFont="1" applyFill="1" applyBorder="1" applyAlignment="1" applyProtection="1">
      <alignment horizontal="left" vertical="center" wrapText="1"/>
      <protection locked="0"/>
    </xf>
    <xf numFmtId="0" fontId="16" fillId="2" borderId="1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3" fontId="17" fillId="0" borderId="0" xfId="8" applyFont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49" fontId="12" fillId="2" borderId="21" xfId="0" applyNumberFormat="1" applyFont="1" applyFill="1" applyBorder="1" applyAlignment="1">
      <alignment horizontal="center" vertical="center" wrapText="1"/>
    </xf>
    <xf numFmtId="49" fontId="15" fillId="2" borderId="19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</cellXfs>
  <cellStyles count="14"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_TABULKY -  krátkodobá - 1. pololetí 2003" xfId="8"/>
    <cellStyle name="Procenta 2" xfId="9"/>
    <cellStyle name="součty" xfId="10"/>
    <cellStyle name="součty2dm" xfId="11"/>
    <cellStyle name="text" xfId="12"/>
    <cellStyle name="txt tab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tabSelected="1" zoomScale="90" zoomScaleNormal="90" workbookViewId="0">
      <selection activeCell="A29" sqref="A29"/>
    </sheetView>
  </sheetViews>
  <sheetFormatPr defaultRowHeight="12.75" x14ac:dyDescent="0.2"/>
  <cols>
    <col min="1" max="1" width="34.28515625" style="12" customWidth="1"/>
    <col min="2" max="2" width="12.85546875" style="12" bestFit="1" customWidth="1"/>
    <col min="3" max="4" width="11.7109375" style="12" customWidth="1"/>
    <col min="5" max="7" width="14.7109375" style="12" customWidth="1"/>
    <col min="8" max="10" width="11.7109375" style="12" customWidth="1"/>
    <col min="11" max="16384" width="9.140625" style="10"/>
  </cols>
  <sheetData>
    <row r="1" spans="1:11" ht="20.100000000000001" customHeight="1" x14ac:dyDescent="0.2">
      <c r="A1" s="35" t="s">
        <v>32</v>
      </c>
      <c r="B1" s="35"/>
      <c r="C1" s="35"/>
      <c r="D1" s="35"/>
      <c r="E1" s="35"/>
      <c r="F1" s="35"/>
      <c r="G1" s="35"/>
      <c r="H1" s="35"/>
      <c r="I1" s="35"/>
      <c r="J1" s="35"/>
      <c r="K1" s="9"/>
    </row>
    <row r="2" spans="1:11" ht="36.75" customHeight="1" thickBot="1" x14ac:dyDescent="0.25">
      <c r="A2" s="35" t="s">
        <v>34</v>
      </c>
      <c r="B2" s="35"/>
      <c r="C2" s="35"/>
      <c r="D2" s="35"/>
      <c r="E2" s="35"/>
      <c r="F2" s="35"/>
      <c r="G2" s="35"/>
      <c r="H2" s="35"/>
      <c r="I2" s="35"/>
      <c r="J2" s="35"/>
      <c r="K2" s="9"/>
    </row>
    <row r="3" spans="1:11" ht="30" customHeight="1" x14ac:dyDescent="0.2">
      <c r="A3" s="42" t="s">
        <v>19</v>
      </c>
      <c r="B3" s="36" t="s">
        <v>30</v>
      </c>
      <c r="C3" s="37"/>
      <c r="D3" s="38"/>
      <c r="E3" s="36" t="s">
        <v>1</v>
      </c>
      <c r="F3" s="37"/>
      <c r="G3" s="38"/>
      <c r="H3" s="39" t="s">
        <v>31</v>
      </c>
      <c r="I3" s="40"/>
      <c r="J3" s="41"/>
    </row>
    <row r="4" spans="1:11" ht="20.100000000000001" customHeight="1" x14ac:dyDescent="0.2">
      <c r="A4" s="43"/>
      <c r="B4" s="44" t="s">
        <v>0</v>
      </c>
      <c r="C4" s="46" t="s">
        <v>2</v>
      </c>
      <c r="D4" s="47"/>
      <c r="E4" s="44" t="s">
        <v>0</v>
      </c>
      <c r="F4" s="46" t="s">
        <v>2</v>
      </c>
      <c r="G4" s="47"/>
      <c r="H4" s="45" t="s">
        <v>3</v>
      </c>
      <c r="I4" s="33" t="s">
        <v>2</v>
      </c>
      <c r="J4" s="34"/>
    </row>
    <row r="5" spans="1:11" ht="20.100000000000001" customHeight="1" x14ac:dyDescent="0.2">
      <c r="A5" s="43"/>
      <c r="B5" s="44"/>
      <c r="C5" s="16" t="s">
        <v>20</v>
      </c>
      <c r="D5" s="17" t="s">
        <v>21</v>
      </c>
      <c r="E5" s="44"/>
      <c r="F5" s="16" t="s">
        <v>20</v>
      </c>
      <c r="G5" s="17" t="s">
        <v>21</v>
      </c>
      <c r="H5" s="45"/>
      <c r="I5" s="14" t="s">
        <v>20</v>
      </c>
      <c r="J5" s="15" t="s">
        <v>21</v>
      </c>
    </row>
    <row r="6" spans="1:11" ht="15" customHeight="1" x14ac:dyDescent="0.2">
      <c r="A6" s="27" t="s">
        <v>4</v>
      </c>
      <c r="B6" s="18">
        <v>66</v>
      </c>
      <c r="C6" s="19">
        <v>41</v>
      </c>
      <c r="D6" s="20">
        <v>25</v>
      </c>
      <c r="E6" s="18">
        <v>11223</v>
      </c>
      <c r="F6" s="19">
        <v>7199</v>
      </c>
      <c r="G6" s="20">
        <v>4024</v>
      </c>
      <c r="H6" s="21">
        <f>E6/B6</f>
        <v>170.04545454545453</v>
      </c>
      <c r="I6" s="22">
        <f>F6/C6</f>
        <v>175.58536585365854</v>
      </c>
      <c r="J6" s="23">
        <f>G6/D6</f>
        <v>160.96</v>
      </c>
    </row>
    <row r="7" spans="1:11" ht="15" customHeight="1" x14ac:dyDescent="0.2">
      <c r="A7" s="28" t="s">
        <v>5</v>
      </c>
      <c r="B7" s="18">
        <v>12236</v>
      </c>
      <c r="C7" s="19">
        <v>5352</v>
      </c>
      <c r="D7" s="20">
        <v>6884</v>
      </c>
      <c r="E7" s="18">
        <v>2080159</v>
      </c>
      <c r="F7" s="19">
        <v>851010</v>
      </c>
      <c r="G7" s="20">
        <v>1229149</v>
      </c>
      <c r="H7" s="21">
        <f t="shared" ref="H7:J28" si="0">E7/B7</f>
        <v>170.00318731611637</v>
      </c>
      <c r="I7" s="22">
        <f t="shared" si="0"/>
        <v>159.00784753363229</v>
      </c>
      <c r="J7" s="23">
        <f t="shared" si="0"/>
        <v>178.55156885531667</v>
      </c>
    </row>
    <row r="8" spans="1:11" ht="15" customHeight="1" x14ac:dyDescent="0.2">
      <c r="A8" s="28" t="s">
        <v>6</v>
      </c>
      <c r="B8" s="18">
        <v>43146</v>
      </c>
      <c r="C8" s="19">
        <v>15119</v>
      </c>
      <c r="D8" s="20">
        <v>28027</v>
      </c>
      <c r="E8" s="18">
        <v>3576871</v>
      </c>
      <c r="F8" s="19">
        <v>1215428</v>
      </c>
      <c r="G8" s="20">
        <v>2361443</v>
      </c>
      <c r="H8" s="21">
        <f t="shared" si="0"/>
        <v>82.901566773281417</v>
      </c>
      <c r="I8" s="22">
        <f t="shared" si="0"/>
        <v>80.390766585091612</v>
      </c>
      <c r="J8" s="23">
        <f t="shared" si="0"/>
        <v>84.256003139829446</v>
      </c>
    </row>
    <row r="9" spans="1:11" ht="15" customHeight="1" x14ac:dyDescent="0.2">
      <c r="A9" s="29" t="s">
        <v>7</v>
      </c>
      <c r="B9" s="18">
        <v>25392</v>
      </c>
      <c r="C9" s="19">
        <v>9871</v>
      </c>
      <c r="D9" s="20">
        <v>15521</v>
      </c>
      <c r="E9" s="18">
        <v>1825620</v>
      </c>
      <c r="F9" s="19">
        <v>768928</v>
      </c>
      <c r="G9" s="20">
        <v>1056692</v>
      </c>
      <c r="H9" s="21">
        <f t="shared" si="0"/>
        <v>71.897448015122876</v>
      </c>
      <c r="I9" s="22">
        <f t="shared" si="0"/>
        <v>77.897680072940943</v>
      </c>
      <c r="J9" s="23">
        <f t="shared" si="0"/>
        <v>68.081438051671924</v>
      </c>
    </row>
    <row r="10" spans="1:11" ht="15" customHeight="1" x14ac:dyDescent="0.2">
      <c r="A10" s="28" t="s">
        <v>8</v>
      </c>
      <c r="B10" s="18">
        <v>40163</v>
      </c>
      <c r="C10" s="19">
        <v>22466</v>
      </c>
      <c r="D10" s="20">
        <v>17697</v>
      </c>
      <c r="E10" s="18">
        <v>2852741</v>
      </c>
      <c r="F10" s="19">
        <v>1806209</v>
      </c>
      <c r="G10" s="20">
        <v>1046532</v>
      </c>
      <c r="H10" s="21">
        <f t="shared" si="0"/>
        <v>71.029081492916362</v>
      </c>
      <c r="I10" s="22">
        <f t="shared" si="0"/>
        <v>80.39744502804237</v>
      </c>
      <c r="J10" s="23">
        <f t="shared" si="0"/>
        <v>59.136124766909646</v>
      </c>
    </row>
    <row r="11" spans="1:11" ht="15" customHeight="1" x14ac:dyDescent="0.2">
      <c r="A11" s="30" t="s">
        <v>9</v>
      </c>
      <c r="B11" s="18">
        <v>11598</v>
      </c>
      <c r="C11" s="19">
        <v>6019</v>
      </c>
      <c r="D11" s="20">
        <v>5579</v>
      </c>
      <c r="E11" s="18">
        <v>516714</v>
      </c>
      <c r="F11" s="19">
        <v>289578</v>
      </c>
      <c r="G11" s="20">
        <v>227136</v>
      </c>
      <c r="H11" s="21">
        <f t="shared" si="0"/>
        <v>44.55199172271081</v>
      </c>
      <c r="I11" s="22">
        <f t="shared" si="0"/>
        <v>48.110649609569698</v>
      </c>
      <c r="J11" s="23">
        <f t="shared" si="0"/>
        <v>40.712672521957337</v>
      </c>
    </row>
    <row r="12" spans="1:11" ht="15" customHeight="1" x14ac:dyDescent="0.2">
      <c r="A12" s="30" t="s">
        <v>25</v>
      </c>
      <c r="B12" s="18">
        <v>4775</v>
      </c>
      <c r="C12" s="19">
        <v>3664</v>
      </c>
      <c r="D12" s="20">
        <v>1111</v>
      </c>
      <c r="E12" s="18">
        <v>534501</v>
      </c>
      <c r="F12" s="19">
        <v>424250</v>
      </c>
      <c r="G12" s="20">
        <v>110251</v>
      </c>
      <c r="H12" s="21">
        <f t="shared" si="0"/>
        <v>111.93738219895288</v>
      </c>
      <c r="I12" s="22">
        <f t="shared" si="0"/>
        <v>115.78875545851528</v>
      </c>
      <c r="J12" s="23">
        <f t="shared" si="0"/>
        <v>99.235823582358236</v>
      </c>
    </row>
    <row r="13" spans="1:11" ht="15" customHeight="1" x14ac:dyDescent="0.2">
      <c r="A13" s="31" t="s">
        <v>10</v>
      </c>
      <c r="B13" s="18">
        <v>2525</v>
      </c>
      <c r="C13" s="19">
        <v>1570</v>
      </c>
      <c r="D13" s="20">
        <v>955</v>
      </c>
      <c r="E13" s="18">
        <v>391432</v>
      </c>
      <c r="F13" s="19">
        <v>252938</v>
      </c>
      <c r="G13" s="20">
        <v>138494</v>
      </c>
      <c r="H13" s="21">
        <f t="shared" si="0"/>
        <v>155.02257425742573</v>
      </c>
      <c r="I13" s="22">
        <f t="shared" si="0"/>
        <v>161.10700636942676</v>
      </c>
      <c r="J13" s="23">
        <f t="shared" si="0"/>
        <v>145.01989528795812</v>
      </c>
    </row>
    <row r="14" spans="1:11" ht="15" customHeight="1" x14ac:dyDescent="0.2">
      <c r="A14" s="30" t="s">
        <v>26</v>
      </c>
      <c r="B14" s="18">
        <v>21265</v>
      </c>
      <c r="C14" s="19">
        <v>11213</v>
      </c>
      <c r="D14" s="20">
        <v>10052</v>
      </c>
      <c r="E14" s="18">
        <v>1410094</v>
      </c>
      <c r="F14" s="19">
        <v>839443</v>
      </c>
      <c r="G14" s="20">
        <v>570651</v>
      </c>
      <c r="H14" s="21">
        <f t="shared" si="0"/>
        <v>66.310557253703266</v>
      </c>
      <c r="I14" s="22">
        <f t="shared" si="0"/>
        <v>74.863372870774995</v>
      </c>
      <c r="J14" s="23">
        <f t="shared" si="0"/>
        <v>56.769896538002385</v>
      </c>
    </row>
    <row r="15" spans="1:11" s="11" customFormat="1" ht="15" customHeight="1" x14ac:dyDescent="0.2">
      <c r="A15" s="28" t="s">
        <v>11</v>
      </c>
      <c r="B15" s="24">
        <v>729313</v>
      </c>
      <c r="C15" s="25">
        <v>314389</v>
      </c>
      <c r="D15" s="26">
        <v>414924</v>
      </c>
      <c r="E15" s="24">
        <v>8983529</v>
      </c>
      <c r="F15" s="25">
        <v>3903592</v>
      </c>
      <c r="G15" s="26">
        <v>5079937</v>
      </c>
      <c r="H15" s="21">
        <f t="shared" si="0"/>
        <v>12.317796337100805</v>
      </c>
      <c r="I15" s="22">
        <f t="shared" si="0"/>
        <v>12.416439506471283</v>
      </c>
      <c r="J15" s="23">
        <f t="shared" si="0"/>
        <v>12.243054149675602</v>
      </c>
    </row>
    <row r="16" spans="1:11" s="11" customFormat="1" ht="15" customHeight="1" x14ac:dyDescent="0.2">
      <c r="A16" s="30" t="s">
        <v>22</v>
      </c>
      <c r="B16" s="24">
        <v>641952</v>
      </c>
      <c r="C16" s="25">
        <v>273250</v>
      </c>
      <c r="D16" s="26">
        <v>368702</v>
      </c>
      <c r="E16" s="24">
        <v>7457543</v>
      </c>
      <c r="F16" s="25">
        <v>3159010</v>
      </c>
      <c r="G16" s="26">
        <v>4298532</v>
      </c>
      <c r="H16" s="21">
        <f t="shared" si="0"/>
        <v>11.616979151089177</v>
      </c>
      <c r="I16" s="22">
        <f t="shared" si="0"/>
        <v>11.560878316559927</v>
      </c>
      <c r="J16" s="23">
        <f t="shared" si="0"/>
        <v>11.658553520187034</v>
      </c>
    </row>
    <row r="17" spans="1:10" ht="15" customHeight="1" x14ac:dyDescent="0.2">
      <c r="A17" s="30" t="s">
        <v>33</v>
      </c>
      <c r="B17" s="18">
        <v>71130</v>
      </c>
      <c r="C17" s="19">
        <v>33257</v>
      </c>
      <c r="D17" s="20">
        <v>37873</v>
      </c>
      <c r="E17" s="18">
        <v>952614</v>
      </c>
      <c r="F17" s="19">
        <v>450353</v>
      </c>
      <c r="G17" s="20">
        <v>502261</v>
      </c>
      <c r="H17" s="21">
        <f t="shared" si="0"/>
        <v>13.392576971741882</v>
      </c>
      <c r="I17" s="22">
        <f t="shared" si="0"/>
        <v>13.541600264605947</v>
      </c>
      <c r="J17" s="23">
        <f t="shared" si="0"/>
        <v>13.261716790325561</v>
      </c>
    </row>
    <row r="18" spans="1:10" ht="15" customHeight="1" x14ac:dyDescent="0.2">
      <c r="A18" s="30" t="s">
        <v>23</v>
      </c>
      <c r="B18" s="18">
        <v>7654</v>
      </c>
      <c r="C18" s="19">
        <v>3410</v>
      </c>
      <c r="D18" s="20">
        <v>4244</v>
      </c>
      <c r="E18" s="18">
        <v>349207</v>
      </c>
      <c r="F18" s="19">
        <v>164819</v>
      </c>
      <c r="G18" s="20">
        <v>184388</v>
      </c>
      <c r="H18" s="21">
        <f t="shared" si="0"/>
        <v>45.624118108178727</v>
      </c>
      <c r="I18" s="22">
        <f t="shared" si="0"/>
        <v>48.33401759530792</v>
      </c>
      <c r="J18" s="23">
        <f t="shared" si="0"/>
        <v>43.44674835061263</v>
      </c>
    </row>
    <row r="19" spans="1:10" ht="15" customHeight="1" x14ac:dyDescent="0.2">
      <c r="A19" s="31" t="s">
        <v>24</v>
      </c>
      <c r="B19" s="18">
        <v>8577</v>
      </c>
      <c r="C19" s="19">
        <v>4471</v>
      </c>
      <c r="D19" s="20">
        <v>4106</v>
      </c>
      <c r="E19" s="18">
        <v>224164</v>
      </c>
      <c r="F19" s="19">
        <v>129409</v>
      </c>
      <c r="G19" s="20">
        <v>94755</v>
      </c>
      <c r="H19" s="21">
        <f t="shared" si="0"/>
        <v>26.135478605573045</v>
      </c>
      <c r="I19" s="22">
        <f t="shared" si="0"/>
        <v>28.944084097517333</v>
      </c>
      <c r="J19" s="23">
        <f t="shared" si="0"/>
        <v>23.077204091573307</v>
      </c>
    </row>
    <row r="20" spans="1:10" ht="15" customHeight="1" x14ac:dyDescent="0.2">
      <c r="A20" s="28" t="s">
        <v>12</v>
      </c>
      <c r="B20" s="18">
        <v>117058</v>
      </c>
      <c r="C20" s="19">
        <v>60754</v>
      </c>
      <c r="D20" s="20">
        <v>56304</v>
      </c>
      <c r="E20" s="18">
        <v>2905116</v>
      </c>
      <c r="F20" s="19">
        <v>1610510</v>
      </c>
      <c r="G20" s="20">
        <v>1294606</v>
      </c>
      <c r="H20" s="21">
        <f t="shared" si="0"/>
        <v>24.817748466572127</v>
      </c>
      <c r="I20" s="22">
        <f t="shared" si="0"/>
        <v>26.508707245613458</v>
      </c>
      <c r="J20" s="23">
        <f t="shared" si="0"/>
        <v>22.993144359192954</v>
      </c>
    </row>
    <row r="21" spans="1:10" ht="15" customHeight="1" x14ac:dyDescent="0.2">
      <c r="A21" s="28" t="s">
        <v>13</v>
      </c>
      <c r="B21" s="18">
        <v>25430</v>
      </c>
      <c r="C21" s="19">
        <v>14489</v>
      </c>
      <c r="D21" s="20">
        <v>10941</v>
      </c>
      <c r="E21" s="18">
        <v>744619</v>
      </c>
      <c r="F21" s="19">
        <v>441746</v>
      </c>
      <c r="G21" s="20">
        <v>302873</v>
      </c>
      <c r="H21" s="21">
        <f t="shared" si="0"/>
        <v>29.281124655918205</v>
      </c>
      <c r="I21" s="22">
        <f t="shared" si="0"/>
        <v>30.488370487956381</v>
      </c>
      <c r="J21" s="23">
        <f t="shared" si="0"/>
        <v>27.682387350333606</v>
      </c>
    </row>
    <row r="22" spans="1:10" ht="15" customHeight="1" x14ac:dyDescent="0.2">
      <c r="A22" s="28" t="s">
        <v>14</v>
      </c>
      <c r="B22" s="18">
        <v>286208</v>
      </c>
      <c r="C22" s="19">
        <v>144741</v>
      </c>
      <c r="D22" s="20">
        <v>141467</v>
      </c>
      <c r="E22" s="18">
        <v>18245866</v>
      </c>
      <c r="F22" s="19">
        <v>8621421</v>
      </c>
      <c r="G22" s="20">
        <v>9624445</v>
      </c>
      <c r="H22" s="21">
        <f t="shared" si="0"/>
        <v>63.750370360017889</v>
      </c>
      <c r="I22" s="22">
        <f t="shared" si="0"/>
        <v>59.564470329761434</v>
      </c>
      <c r="J22" s="23">
        <f t="shared" si="0"/>
        <v>68.033145539242369</v>
      </c>
    </row>
    <row r="23" spans="1:10" ht="15" customHeight="1" x14ac:dyDescent="0.2">
      <c r="A23" s="31" t="s">
        <v>15</v>
      </c>
      <c r="B23" s="18">
        <v>185077</v>
      </c>
      <c r="C23" s="19">
        <v>93221</v>
      </c>
      <c r="D23" s="20">
        <v>91856</v>
      </c>
      <c r="E23" s="18">
        <v>10711356</v>
      </c>
      <c r="F23" s="19">
        <v>5010842</v>
      </c>
      <c r="G23" s="20">
        <v>5700514</v>
      </c>
      <c r="H23" s="21">
        <f t="shared" si="0"/>
        <v>57.875133052729403</v>
      </c>
      <c r="I23" s="22">
        <f t="shared" si="0"/>
        <v>53.752287574688104</v>
      </c>
      <c r="J23" s="23">
        <f t="shared" si="0"/>
        <v>62.059244905068802</v>
      </c>
    </row>
    <row r="24" spans="1:10" ht="15" customHeight="1" x14ac:dyDescent="0.2">
      <c r="A24" s="30" t="s">
        <v>27</v>
      </c>
      <c r="B24" s="18">
        <v>101131</v>
      </c>
      <c r="C24" s="19">
        <v>51520</v>
      </c>
      <c r="D24" s="20">
        <v>49611</v>
      </c>
      <c r="E24" s="18">
        <v>7534511</v>
      </c>
      <c r="F24" s="19">
        <v>3610580</v>
      </c>
      <c r="G24" s="20">
        <v>3923931</v>
      </c>
      <c r="H24" s="21">
        <f t="shared" si="0"/>
        <v>74.502486873461152</v>
      </c>
      <c r="I24" s="22">
        <f t="shared" si="0"/>
        <v>70.081133540372676</v>
      </c>
      <c r="J24" s="23">
        <f t="shared" si="0"/>
        <v>79.09397109512004</v>
      </c>
    </row>
    <row r="25" spans="1:10" ht="15" customHeight="1" x14ac:dyDescent="0.2">
      <c r="A25" s="28" t="s">
        <v>28</v>
      </c>
      <c r="B25" s="18">
        <v>61088</v>
      </c>
      <c r="C25" s="19">
        <v>13614</v>
      </c>
      <c r="D25" s="20">
        <v>47474</v>
      </c>
      <c r="E25" s="18">
        <v>1821010</v>
      </c>
      <c r="F25" s="19">
        <v>450438</v>
      </c>
      <c r="G25" s="20">
        <v>1370572</v>
      </c>
      <c r="H25" s="21">
        <f t="shared" si="0"/>
        <v>29.809618910424305</v>
      </c>
      <c r="I25" s="22">
        <f t="shared" si="0"/>
        <v>33.08638166593213</v>
      </c>
      <c r="J25" s="23">
        <f t="shared" si="0"/>
        <v>28.869949867295784</v>
      </c>
    </row>
    <row r="26" spans="1:10" ht="15" customHeight="1" x14ac:dyDescent="0.2">
      <c r="A26" s="28" t="s">
        <v>16</v>
      </c>
      <c r="B26" s="18">
        <v>18730</v>
      </c>
      <c r="C26" s="19">
        <v>0</v>
      </c>
      <c r="D26" s="20">
        <v>18730</v>
      </c>
      <c r="E26" s="18">
        <v>1757297</v>
      </c>
      <c r="F26" s="19">
        <v>0</v>
      </c>
      <c r="G26" s="20">
        <v>1757297</v>
      </c>
      <c r="H26" s="21">
        <f t="shared" si="0"/>
        <v>93.822584089695681</v>
      </c>
      <c r="I26" s="22">
        <v>0</v>
      </c>
      <c r="J26" s="23">
        <f t="shared" si="0"/>
        <v>93.822584089695681</v>
      </c>
    </row>
    <row r="27" spans="1:10" ht="15" customHeight="1" x14ac:dyDescent="0.2">
      <c r="A27" s="28" t="s">
        <v>17</v>
      </c>
      <c r="B27" s="18">
        <v>152517</v>
      </c>
      <c r="C27" s="19">
        <v>93779</v>
      </c>
      <c r="D27" s="20">
        <v>58738</v>
      </c>
      <c r="E27" s="18">
        <v>7938250</v>
      </c>
      <c r="F27" s="19">
        <v>4771676</v>
      </c>
      <c r="G27" s="20">
        <v>3166574</v>
      </c>
      <c r="H27" s="21">
        <f t="shared" si="0"/>
        <v>52.048296255499388</v>
      </c>
      <c r="I27" s="22">
        <f t="shared" si="0"/>
        <v>50.882137792042997</v>
      </c>
      <c r="J27" s="23">
        <f t="shared" si="0"/>
        <v>53.910143348428612</v>
      </c>
    </row>
    <row r="28" spans="1:10" ht="15" customHeight="1" x14ac:dyDescent="0.2">
      <c r="A28" s="32" t="s">
        <v>18</v>
      </c>
      <c r="B28" s="18">
        <v>256324</v>
      </c>
      <c r="C28" s="19">
        <v>104018</v>
      </c>
      <c r="D28" s="20">
        <v>152306</v>
      </c>
      <c r="E28" s="18">
        <v>6336348</v>
      </c>
      <c r="F28" s="19">
        <v>2298948</v>
      </c>
      <c r="G28" s="20">
        <v>4037400</v>
      </c>
      <c r="H28" s="21">
        <f t="shared" si="0"/>
        <v>24.720073032568155</v>
      </c>
      <c r="I28" s="22">
        <f t="shared" si="0"/>
        <v>22.101443980849467</v>
      </c>
      <c r="J28" s="23">
        <f t="shared" si="0"/>
        <v>26.508476356808004</v>
      </c>
    </row>
    <row r="29" spans="1:10" ht="30" customHeight="1" thickBot="1" x14ac:dyDescent="0.25">
      <c r="A29" s="7" t="s">
        <v>29</v>
      </c>
      <c r="B29" s="2">
        <f t="shared" ref="B29:G29" si="1">SUM(B6:B10,B15,B20,B21,B22,B25,B26,B27,B28)</f>
        <v>1767671</v>
      </c>
      <c r="C29" s="3">
        <f t="shared" si="1"/>
        <v>798633</v>
      </c>
      <c r="D29" s="4">
        <f t="shared" si="1"/>
        <v>969038</v>
      </c>
      <c r="E29" s="2">
        <f t="shared" si="1"/>
        <v>59078649</v>
      </c>
      <c r="F29" s="3">
        <f t="shared" si="1"/>
        <v>26747105</v>
      </c>
      <c r="G29" s="4">
        <f t="shared" si="1"/>
        <v>32331544</v>
      </c>
      <c r="H29" s="8">
        <f>E29/B29</f>
        <v>33.421744770378652</v>
      </c>
      <c r="I29" s="5">
        <f>F29/C29</f>
        <v>33.491109182816139</v>
      </c>
      <c r="J29" s="6">
        <f>G29/D29</f>
        <v>33.364578066082032</v>
      </c>
    </row>
    <row r="31" spans="1:10" x14ac:dyDescent="0.2">
      <c r="B31" s="1"/>
      <c r="C31" s="1"/>
      <c r="D31" s="1"/>
      <c r="E31" s="1"/>
      <c r="F31" s="1"/>
      <c r="G31" s="1"/>
    </row>
    <row r="33" spans="2:7" x14ac:dyDescent="0.2">
      <c r="B33" s="13"/>
      <c r="C33" s="13"/>
      <c r="D33" s="13"/>
      <c r="E33" s="13"/>
      <c r="F33" s="13"/>
      <c r="G33" s="13"/>
    </row>
    <row r="35" spans="2:7" x14ac:dyDescent="0.2">
      <c r="B35" s="13"/>
      <c r="C35" s="13"/>
      <c r="D35" s="13"/>
      <c r="E35" s="13"/>
      <c r="F35" s="13"/>
      <c r="G35" s="13"/>
    </row>
  </sheetData>
  <mergeCells count="12">
    <mergeCell ref="I4:J4"/>
    <mergeCell ref="A1:J1"/>
    <mergeCell ref="A2:J2"/>
    <mergeCell ref="B3:D3"/>
    <mergeCell ref="E3:G3"/>
    <mergeCell ref="H3:J3"/>
    <mergeCell ref="A3:A5"/>
    <mergeCell ref="B4:B5"/>
    <mergeCell ref="E4:E5"/>
    <mergeCell ref="H4:H5"/>
    <mergeCell ref="C4:D4"/>
    <mergeCell ref="F4:G4"/>
  </mergeCells>
  <phoneticPr fontId="0" type="noConversion"/>
  <printOptions horizontalCentered="1" verticalCentered="1"/>
  <pageMargins left="0.19685039370078741" right="0.19685039370078741" top="1.1811023622047245" bottom="0.98425196850393704" header="0.51181102362204722" footer="0.51181102362204722"/>
  <pageSetup paperSize="9" scale="87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pohdg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Holická Michaela (ČSSZ 26)</cp:lastModifiedBy>
  <cp:lastPrinted>2023-04-25T06:54:07Z</cp:lastPrinted>
  <dcterms:created xsi:type="dcterms:W3CDTF">1997-01-24T11:07:25Z</dcterms:created>
  <dcterms:modified xsi:type="dcterms:W3CDTF">2023-10-19T12:54:56Z</dcterms:modified>
</cp:coreProperties>
</file>